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2560แนวนอน 30 กย.60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<sst xmlns="http://schemas.openxmlformats.org/spreadsheetml/2006/main" count="44" uniqueCount="43">
  <si>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งบประมาณที่ได้รับจัดสรร</t>
  </si>
  <si>
    <t>จ่ายจริง</t>
  </si>
  <si>
    <t>คงเหลือ</t>
  </si>
  <si>
    <t>คิดเป็นร้อยละ</t>
  </si>
  <si>
    <t>วิทยาลัยบริหารธุรกิจและการท่องเที่ยวนครราชสีมา สำนักงานคณะกรรมการการอาชีวศึกษา กระทรวงศึกษาธิการ</t>
  </si>
  <si>
    <t>1. งบบุคลากร</t>
  </si>
  <si>
    <t>2. งบดำเนินงาน</t>
  </si>
  <si>
    <t xml:space="preserve"> - ประกาศนียบัตรวิชาชีพ (ปวช.)</t>
  </si>
  <si>
    <t xml:space="preserve"> - ประกาศนียบัตรวิชาชีพชั้นสูง (ปวส.)</t>
  </si>
  <si>
    <t xml:space="preserve"> - ผู้รับการฝึกอบรมและพัฒนาอาชีพระยะสั้น</t>
  </si>
  <si>
    <t>3. งบลงทุน</t>
  </si>
  <si>
    <t>4. งบอุดหนุน</t>
  </si>
  <si>
    <t>5. งบรายจ่ายอื่น</t>
  </si>
  <si>
    <t>งบประมาณที่ได้รับทั้งหมด</t>
  </si>
  <si>
    <t>ประเภทรายจ่าย</t>
  </si>
  <si>
    <t xml:space="preserve"> - เงินอุดหนุนทุนการศึกษาเฉลิมราชกุมารี  </t>
  </si>
  <si>
    <t xml:space="preserve"> - เงินอุดหนุนเป็นค่าเครื่องมือประจำตัวผู้เรียน </t>
  </si>
  <si>
    <t xml:space="preserve"> - เงินอุดหนุนโครงการเสริมสร้างนวัตกรรมการอาชีวศึกษา</t>
  </si>
  <si>
    <t xml:space="preserve"> - เงินอุดหนุนค่าหนังสือเรียน  </t>
  </si>
  <si>
    <t xml:space="preserve"> - เงินอุดหนุนค่าอุปกรณ์การเรียน </t>
  </si>
  <si>
    <t xml:space="preserve"> - เงินอุดหนุนค่าเครื่องแบบนักเรียน  </t>
  </si>
  <si>
    <t xml:space="preserve"> - เงินอุดหนุนค่ากิจกรรมพัฒนาผู้เรียน  </t>
  </si>
  <si>
    <t xml:space="preserve"> - เงินอุดหนุนค่าจัดการเรียนการสอน </t>
  </si>
  <si>
    <t xml:space="preserve"> - ค่าใช้จ่ายโครงการส่งเสริมการประกอบธุรกิจ</t>
  </si>
  <si>
    <t xml:space="preserve"> - ค่าใช้จ่ายโครงการเร่งประสิทธิภาพการสอนอาชีวศึกษา </t>
  </si>
  <si>
    <t xml:space="preserve"> - ค่าใช้จ่ายโครงการลดปัญหาการออกกลางคัน </t>
  </si>
  <si>
    <t xml:space="preserve"> - ค่าใช้จ่ายโครงการจัดหาบุคลากรสนับสนุน </t>
  </si>
  <si>
    <t xml:space="preserve"> - ชุดครุภัณฑ์ประจำห้องปฏิบัติการอาหารและเครื่องดื่ม</t>
  </si>
  <si>
    <t xml:space="preserve"> - ค่าใช้จ่ายโครงการพัฒนารูปแบบฯศูนย์ซ่อมสร้างเพื่อชุมชน FIXIT CENTER </t>
  </si>
  <si>
    <t xml:space="preserve"> - โครงการขยายและยกระดับอาชีวศึกษาทวิภาคี </t>
  </si>
  <si>
    <t xml:space="preserve"> - ค่าใช้จ่ายโครงการความร่วมมือผลิตกำลังคนด้านอาชีวะ</t>
  </si>
  <si>
    <t xml:space="preserve"> - ค่าใช้จ่ายโครงการพัฒนาความร่วมมืออาชีวศึกษาสู่มาตรนานาชาติ</t>
  </si>
  <si>
    <t xml:space="preserve"> - ค่าจัดการเรียนการสอนเรียนร่วมหลักสูตร(ทวิศึกษา)</t>
  </si>
  <si>
    <t xml:space="preserve"> - ค่าใช้จ่ายโครงการพัฒนาทักษะอาชีพแบบบูรณาการเพื่อสร้างโอกาสฯ</t>
  </si>
  <si>
    <t xml:space="preserve"> - ค่าตอบแทนพนักงานราชการ</t>
  </si>
  <si>
    <t xml:space="preserve"> - งบปรับปรุง</t>
  </si>
  <si>
    <t xml:space="preserve"> - ค่าจัดการเรียนการสอนเรียนร่วมหลักสูตร(ทวิศึกษา) 1/2560</t>
  </si>
  <si>
    <t xml:space="preserve"> - ค่าจัดการเรียนการสอนเรียนร่วมหลักสูตร(ทวิศึกษา) ครม.สัญจร</t>
  </si>
  <si>
    <t>เดือน 1 ตุลาคม 2559 - 29  กันยายน  2560</t>
  </si>
  <si>
    <t xml:space="preserve"> -โครงการ RBL</t>
  </si>
  <si>
    <t xml:space="preserve"> - โครงการรายจ่ายค่าใช้สอย (ประกันสังคม พนร.)</t>
  </si>
  <si>
    <t xml:space="preserve"> - โครงการความร่วมมือ</t>
  </si>
  <si>
    <t>สรุปผลการใช้จ่ายเงินงบประมาณ 2560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</si>
</sst>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171" fontId="38" fillId="0" borderId="0" xfId="41" applyFont="1" applyAlignment="1">
      <alignment/>
    </xf>
    <xf numFmtId="0" fontId="39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/>
    </xf>
    <xf numFmtId="171" fontId="39" fillId="0" borderId="12" xfId="41" applyNumberFormat="1" applyFont="1" applyBorder="1" applyAlignment="1">
      <alignment/>
    </xf>
    <xf numFmtId="171" fontId="39" fillId="0" borderId="13" xfId="41" applyNumberFormat="1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2" xfId="0" applyFont="1" applyBorder="1" applyAlignment="1">
      <alignment/>
    </xf>
    <xf numFmtId="171" fontId="39" fillId="0" borderId="12" xfId="41" applyFont="1" applyBorder="1" applyAlignment="1">
      <alignment/>
    </xf>
    <xf numFmtId="2" fontId="39" fillId="0" borderId="13" xfId="41" applyNumberFormat="1" applyFont="1" applyBorder="1" applyAlignment="1">
      <alignment/>
    </xf>
    <xf numFmtId="171" fontId="21" fillId="0" borderId="12" xfId="41" applyNumberFormat="1" applyFont="1" applyBorder="1" applyAlignment="1">
      <alignment/>
    </xf>
    <xf numFmtId="0" fontId="21" fillId="0" borderId="12" xfId="0" applyFont="1" applyBorder="1" applyAlignment="1">
      <alignment/>
    </xf>
    <xf numFmtId="171" fontId="39" fillId="33" borderId="10" xfId="41" applyNumberFormat="1" applyFont="1" applyFill="1" applyBorder="1" applyAlignment="1">
      <alignment/>
    </xf>
    <xf numFmtId="171" fontId="39" fillId="33" borderId="10" xfId="41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 topLeftCell="A25">
      <selection activeCell="A29" sqref="A1:E40"/>
    </sheetView>
  </sheetViews>
  <sheetFormatPr defaultColWidth="9.00390625" defaultRowHeight="15"/>
  <cols>
    <col min="1" max="1" width="47.00390625" style="1" customWidth="1"/>
    <col min="2" max="2" width="14.421875" style="1" customWidth="1"/>
    <col min="3" max="3" width="14.57421875" style="1" customWidth="1"/>
    <col min="4" max="4" width="13.421875" style="1" customWidth="1"/>
    <col min="5" max="5" width="12.00390625" style="1" customWidth="1"/>
    <col min="6" max="16384" width="9.00390625" style="1" customWidth="1"/>
  </cols>
  <sheetData>
    <row r="1" spans="1:5" ht="21" customHeight="1">
      <c r="A1" s="3" t="s">
        <v>42</v>
      </c>
      <c r="B1" s="3"/>
      <c r="C1" s="3"/>
      <c r="D1" s="3"/>
      <c r="E1" s="3"/>
    </row>
    <row r="2" spans="1:5" ht="21" customHeight="1">
      <c r="A2" s="3" t="s">
        <v>38</v>
      </c>
      <c r="B2" s="3"/>
      <c r="C2" s="3"/>
      <c r="D2" s="3"/>
      <c r="E2" s="3"/>
    </row>
    <row r="3" spans="1:5" ht="21" customHeight="1">
      <c r="A3" s="3" t="s">
        <v>4</v>
      </c>
      <c r="B3" s="3"/>
      <c r="C3" s="3"/>
      <c r="D3" s="3"/>
      <c r="E3" s="3"/>
    </row>
    <row r="4" spans="1:5" ht="21" customHeight="1">
      <c r="A4" s="4" t="s">
        <v>14</v>
      </c>
      <c r="B4" s="4" t="s">
        <v>0</v>
      </c>
      <c r="C4" s="4" t="s">
        <v>1</v>
      </c>
      <c r="D4" s="4" t="s">
        <v>2</v>
      </c>
      <c r="E4" s="4" t="s">
        <v>3</v>
      </c>
    </row>
    <row r="5" spans="1:6" ht="21" customHeight="1">
      <c r="A5" s="5" t="s">
        <v>5</v>
      </c>
      <c r="B5" s="6"/>
      <c r="C5" s="6"/>
      <c r="D5" s="6"/>
      <c r="E5" s="6"/>
      <c r="F5" s="2"/>
    </row>
    <row r="6" spans="1:6" ht="21" customHeight="1">
      <c r="A6" s="7" t="s">
        <v>34</v>
      </c>
      <c r="B6" s="8">
        <v>3376820</v>
      </c>
      <c r="C6" s="8">
        <v>3376820</v>
      </c>
      <c r="D6" s="8">
        <f>B6-C6</f>
        <v>0</v>
      </c>
      <c r="E6" s="9">
        <f>C6*100/B6</f>
        <v>100</v>
      </c>
      <c r="F6" s="2"/>
    </row>
    <row r="7" spans="1:6" ht="21" customHeight="1">
      <c r="A7" s="10" t="s">
        <v>6</v>
      </c>
      <c r="B7" s="9"/>
      <c r="C7" s="9"/>
      <c r="D7" s="9"/>
      <c r="E7" s="9"/>
      <c r="F7" s="2"/>
    </row>
    <row r="8" spans="1:6" ht="21" customHeight="1">
      <c r="A8" s="7" t="s">
        <v>7</v>
      </c>
      <c r="B8" s="8">
        <v>1897600</v>
      </c>
      <c r="C8" s="8">
        <v>1897599.48</v>
      </c>
      <c r="D8" s="8">
        <f>B8-C8</f>
        <v>0.5200000000186265</v>
      </c>
      <c r="E8" s="8">
        <f aca="true" t="shared" si="0" ref="E8:E40">C8*100/B8</f>
        <v>99.99997259696458</v>
      </c>
      <c r="F8" s="2"/>
    </row>
    <row r="9" spans="1:6" ht="21" customHeight="1">
      <c r="A9" s="11" t="s">
        <v>39</v>
      </c>
      <c r="B9" s="8">
        <v>29000</v>
      </c>
      <c r="C9" s="8">
        <v>29000</v>
      </c>
      <c r="D9" s="8">
        <f>B9-C9</f>
        <v>0</v>
      </c>
      <c r="E9" s="8">
        <f t="shared" si="0"/>
        <v>100</v>
      </c>
      <c r="F9" s="2"/>
    </row>
    <row r="10" spans="1:6" ht="21" customHeight="1">
      <c r="A10" s="11" t="s">
        <v>40</v>
      </c>
      <c r="B10" s="8">
        <v>131100</v>
      </c>
      <c r="C10" s="8">
        <v>129202</v>
      </c>
      <c r="D10" s="8">
        <f>B10-C10</f>
        <v>1898</v>
      </c>
      <c r="E10" s="8">
        <f t="shared" si="0"/>
        <v>98.55225019069412</v>
      </c>
      <c r="F10" s="2"/>
    </row>
    <row r="11" spans="1:6" ht="21" customHeight="1">
      <c r="A11" s="11" t="s">
        <v>41</v>
      </c>
      <c r="B11" s="8">
        <v>50000</v>
      </c>
      <c r="C11" s="8">
        <v>50000</v>
      </c>
      <c r="D11" s="8">
        <v>0</v>
      </c>
      <c r="E11" s="8">
        <f t="shared" si="0"/>
        <v>100</v>
      </c>
      <c r="F11" s="2"/>
    </row>
    <row r="12" spans="1:6" ht="21" customHeight="1">
      <c r="A12" s="7" t="s">
        <v>8</v>
      </c>
      <c r="B12" s="8">
        <v>1703500</v>
      </c>
      <c r="C12" s="8">
        <v>1703499.32</v>
      </c>
      <c r="D12" s="8">
        <f>B12-C12</f>
        <v>0.6799999999348074</v>
      </c>
      <c r="E12" s="8">
        <f t="shared" si="0"/>
        <v>99.99996008218373</v>
      </c>
      <c r="F12" s="2"/>
    </row>
    <row r="13" spans="1:6" ht="21" customHeight="1">
      <c r="A13" s="7" t="s">
        <v>9</v>
      </c>
      <c r="B13" s="8">
        <v>604000</v>
      </c>
      <c r="C13" s="8">
        <v>603999.82</v>
      </c>
      <c r="D13" s="8">
        <f>B13-C13</f>
        <v>0.18000000005122274</v>
      </c>
      <c r="E13" s="8">
        <f t="shared" si="0"/>
        <v>99.99997019867548</v>
      </c>
      <c r="F13" s="2"/>
    </row>
    <row r="14" spans="1:6" ht="21" customHeight="1">
      <c r="A14" s="10" t="s">
        <v>10</v>
      </c>
      <c r="B14" s="9"/>
      <c r="C14" s="9"/>
      <c r="D14" s="9"/>
      <c r="E14" s="9"/>
      <c r="F14" s="2"/>
    </row>
    <row r="15" spans="1:6" ht="21" customHeight="1">
      <c r="A15" s="7" t="s">
        <v>27</v>
      </c>
      <c r="B15" s="8">
        <v>1400000</v>
      </c>
      <c r="C15" s="8">
        <v>1340000</v>
      </c>
      <c r="D15" s="8">
        <f>B15-C15</f>
        <v>60000</v>
      </c>
      <c r="E15" s="8">
        <f t="shared" si="0"/>
        <v>95.71428571428571</v>
      </c>
      <c r="F15" s="2"/>
    </row>
    <row r="16" spans="1:6" ht="21" customHeight="1">
      <c r="A16" s="7" t="s">
        <v>35</v>
      </c>
      <c r="B16" s="8">
        <v>3300000</v>
      </c>
      <c r="C16" s="8">
        <v>3135000</v>
      </c>
      <c r="D16" s="8">
        <f>B16-C16</f>
        <v>165000</v>
      </c>
      <c r="E16" s="8">
        <f t="shared" si="0"/>
        <v>95</v>
      </c>
      <c r="F16" s="2"/>
    </row>
    <row r="17" spans="1:6" ht="21" customHeight="1">
      <c r="A17" s="10" t="s">
        <v>11</v>
      </c>
      <c r="B17" s="9"/>
      <c r="C17" s="9"/>
      <c r="D17" s="9"/>
      <c r="E17" s="9"/>
      <c r="F17" s="2"/>
    </row>
    <row r="18" spans="1:6" ht="21" customHeight="1">
      <c r="A18" s="7" t="s">
        <v>15</v>
      </c>
      <c r="B18" s="8">
        <v>0</v>
      </c>
      <c r="C18" s="8">
        <v>0</v>
      </c>
      <c r="D18" s="12">
        <v>0</v>
      </c>
      <c r="E18" s="12">
        <v>0</v>
      </c>
      <c r="F18" s="2"/>
    </row>
    <row r="19" spans="1:6" ht="21" customHeight="1">
      <c r="A19" s="7" t="s">
        <v>16</v>
      </c>
      <c r="B19" s="8">
        <v>280800</v>
      </c>
      <c r="C19" s="8">
        <v>0</v>
      </c>
      <c r="D19" s="8">
        <f>B19-C19</f>
        <v>280800</v>
      </c>
      <c r="E19" s="8">
        <f t="shared" si="0"/>
        <v>0</v>
      </c>
      <c r="F19" s="2"/>
    </row>
    <row r="20" spans="1:6" ht="21" customHeight="1">
      <c r="A20" s="7" t="s">
        <v>15</v>
      </c>
      <c r="B20" s="8">
        <v>15000</v>
      </c>
      <c r="C20" s="8">
        <v>15000</v>
      </c>
      <c r="D20" s="8">
        <f>B20-C20</f>
        <v>0</v>
      </c>
      <c r="E20" s="8">
        <f t="shared" si="0"/>
        <v>100</v>
      </c>
      <c r="F20" s="2"/>
    </row>
    <row r="21" spans="1:6" ht="21" customHeight="1">
      <c r="A21" s="7" t="s">
        <v>17</v>
      </c>
      <c r="B21" s="8">
        <v>75000</v>
      </c>
      <c r="C21" s="8">
        <v>74547</v>
      </c>
      <c r="D21" s="8">
        <f>B21-C21</f>
        <v>453</v>
      </c>
      <c r="E21" s="8">
        <f t="shared" si="0"/>
        <v>99.396</v>
      </c>
      <c r="F21" s="2"/>
    </row>
    <row r="22" spans="1:6" ht="21" customHeight="1">
      <c r="A22" s="7" t="s">
        <v>18</v>
      </c>
      <c r="B22" s="8">
        <v>1613000</v>
      </c>
      <c r="C22" s="8">
        <v>1613000</v>
      </c>
      <c r="D22" s="8">
        <f>B22-C22</f>
        <v>0</v>
      </c>
      <c r="E22" s="8">
        <f t="shared" si="0"/>
        <v>100</v>
      </c>
      <c r="F22" s="2"/>
    </row>
    <row r="23" spans="1:6" ht="21" customHeight="1">
      <c r="A23" s="7" t="s">
        <v>19</v>
      </c>
      <c r="B23" s="8">
        <v>370990</v>
      </c>
      <c r="C23" s="8">
        <v>204240</v>
      </c>
      <c r="D23" s="8">
        <f aca="true" t="shared" si="1" ref="D23:D37">B23-C23</f>
        <v>166750</v>
      </c>
      <c r="E23" s="8">
        <f t="shared" si="0"/>
        <v>55.05269683818971</v>
      </c>
      <c r="F23" s="2"/>
    </row>
    <row r="24" spans="1:6" ht="21" customHeight="1">
      <c r="A24" s="7" t="s">
        <v>20</v>
      </c>
      <c r="B24" s="8">
        <v>736200</v>
      </c>
      <c r="C24" s="8">
        <v>365400</v>
      </c>
      <c r="D24" s="8">
        <f t="shared" si="1"/>
        <v>370800</v>
      </c>
      <c r="E24" s="8">
        <f t="shared" si="0"/>
        <v>49.63325183374083</v>
      </c>
      <c r="F24" s="2"/>
    </row>
    <row r="25" spans="1:6" ht="21" customHeight="1">
      <c r="A25" s="7" t="s">
        <v>21</v>
      </c>
      <c r="B25" s="8">
        <v>766175</v>
      </c>
      <c r="C25" s="8">
        <v>361385</v>
      </c>
      <c r="D25" s="8">
        <f>B25-C25</f>
        <v>404790</v>
      </c>
      <c r="E25" s="8">
        <f t="shared" si="0"/>
        <v>47.16742258622377</v>
      </c>
      <c r="F25" s="2"/>
    </row>
    <row r="26" spans="1:6" ht="21" customHeight="1">
      <c r="A26" s="7" t="s">
        <v>22</v>
      </c>
      <c r="B26" s="8">
        <v>2433610</v>
      </c>
      <c r="C26" s="8">
        <v>2324500</v>
      </c>
      <c r="D26" s="8">
        <f t="shared" si="1"/>
        <v>109110</v>
      </c>
      <c r="E26" s="8">
        <f t="shared" si="0"/>
        <v>95.51653716084336</v>
      </c>
      <c r="F26" s="2"/>
    </row>
    <row r="27" spans="1:6" ht="21" customHeight="1">
      <c r="A27" s="10" t="s">
        <v>12</v>
      </c>
      <c r="B27" s="9"/>
      <c r="C27" s="9"/>
      <c r="D27" s="13"/>
      <c r="E27" s="9"/>
      <c r="F27" s="2"/>
    </row>
    <row r="28" spans="1:6" ht="21" customHeight="1">
      <c r="A28" s="7" t="s">
        <v>23</v>
      </c>
      <c r="B28" s="8">
        <v>40000</v>
      </c>
      <c r="C28" s="8">
        <v>40000</v>
      </c>
      <c r="D28" s="8">
        <f t="shared" si="1"/>
        <v>0</v>
      </c>
      <c r="E28" s="8">
        <f t="shared" si="0"/>
        <v>100</v>
      </c>
      <c r="F28" s="2"/>
    </row>
    <row r="29" spans="1:6" ht="21" customHeight="1">
      <c r="A29" s="7" t="s">
        <v>29</v>
      </c>
      <c r="B29" s="14">
        <v>79000</v>
      </c>
      <c r="C29" s="14">
        <v>79000</v>
      </c>
      <c r="D29" s="8">
        <f t="shared" si="1"/>
        <v>0</v>
      </c>
      <c r="E29" s="8">
        <f t="shared" si="0"/>
        <v>100</v>
      </c>
      <c r="F29" s="2"/>
    </row>
    <row r="30" spans="1:6" ht="21" customHeight="1">
      <c r="A30" s="7" t="s">
        <v>32</v>
      </c>
      <c r="B30" s="14">
        <v>837500</v>
      </c>
      <c r="C30" s="14">
        <v>837499.37</v>
      </c>
      <c r="D30" s="8">
        <f t="shared" si="1"/>
        <v>0.6300000000046566</v>
      </c>
      <c r="E30" s="8">
        <f t="shared" si="0"/>
        <v>99.9999247761194</v>
      </c>
      <c r="F30" s="2"/>
    </row>
    <row r="31" spans="1:6" ht="21" customHeight="1">
      <c r="A31" s="7" t="s">
        <v>37</v>
      </c>
      <c r="B31" s="14">
        <v>300000</v>
      </c>
      <c r="C31" s="14">
        <v>300000</v>
      </c>
      <c r="D31" s="8">
        <f t="shared" si="1"/>
        <v>0</v>
      </c>
      <c r="E31" s="8">
        <f t="shared" si="0"/>
        <v>100</v>
      </c>
      <c r="F31" s="2"/>
    </row>
    <row r="32" spans="1:6" ht="21" customHeight="1">
      <c r="A32" s="7" t="s">
        <v>36</v>
      </c>
      <c r="B32" s="14">
        <v>1118500</v>
      </c>
      <c r="C32" s="14">
        <v>1118500</v>
      </c>
      <c r="D32" s="8">
        <f t="shared" si="1"/>
        <v>0</v>
      </c>
      <c r="E32" s="8">
        <f t="shared" si="0"/>
        <v>100</v>
      </c>
      <c r="F32" s="2"/>
    </row>
    <row r="33" spans="1:6" ht="21" customHeight="1">
      <c r="A33" s="7" t="s">
        <v>30</v>
      </c>
      <c r="B33" s="14">
        <v>250000</v>
      </c>
      <c r="C33" s="14">
        <v>250000</v>
      </c>
      <c r="D33" s="8">
        <f t="shared" si="1"/>
        <v>0</v>
      </c>
      <c r="E33" s="8">
        <f t="shared" si="0"/>
        <v>100</v>
      </c>
      <c r="F33" s="2"/>
    </row>
    <row r="34" spans="1:6" ht="21" customHeight="1">
      <c r="A34" s="7" t="s">
        <v>24</v>
      </c>
      <c r="B34" s="8">
        <v>189600</v>
      </c>
      <c r="C34" s="8">
        <v>142200</v>
      </c>
      <c r="D34" s="8">
        <f t="shared" si="1"/>
        <v>47400</v>
      </c>
      <c r="E34" s="8">
        <f t="shared" si="0"/>
        <v>75</v>
      </c>
      <c r="F34" s="2"/>
    </row>
    <row r="35" spans="1:6" ht="21" customHeight="1">
      <c r="A35" s="7" t="s">
        <v>28</v>
      </c>
      <c r="B35" s="8">
        <v>350000</v>
      </c>
      <c r="C35" s="8">
        <v>349999.4</v>
      </c>
      <c r="D35" s="8">
        <f t="shared" si="1"/>
        <v>0.5999999999767169</v>
      </c>
      <c r="E35" s="8">
        <f t="shared" si="0"/>
        <v>99.99982857142857</v>
      </c>
      <c r="F35" s="2"/>
    </row>
    <row r="36" spans="1:6" ht="21" customHeight="1">
      <c r="A36" s="15" t="s">
        <v>31</v>
      </c>
      <c r="B36" s="8">
        <v>180000</v>
      </c>
      <c r="C36" s="8">
        <v>85335</v>
      </c>
      <c r="D36" s="8">
        <f t="shared" si="1"/>
        <v>94665</v>
      </c>
      <c r="E36" s="8">
        <f t="shared" si="0"/>
        <v>47.40833333333333</v>
      </c>
      <c r="F36" s="2"/>
    </row>
    <row r="37" spans="1:6" ht="21" customHeight="1">
      <c r="A37" s="15" t="s">
        <v>33</v>
      </c>
      <c r="B37" s="8">
        <v>100000</v>
      </c>
      <c r="C37" s="8">
        <v>87660</v>
      </c>
      <c r="D37" s="8">
        <f t="shared" si="1"/>
        <v>12340</v>
      </c>
      <c r="E37" s="8">
        <f t="shared" si="0"/>
        <v>87.66</v>
      </c>
      <c r="F37" s="2"/>
    </row>
    <row r="38" spans="1:6" ht="21" customHeight="1">
      <c r="A38" s="7" t="s">
        <v>25</v>
      </c>
      <c r="B38" s="8">
        <v>30000</v>
      </c>
      <c r="C38" s="8">
        <v>30000</v>
      </c>
      <c r="D38" s="8">
        <v>0</v>
      </c>
      <c r="E38" s="8">
        <f t="shared" si="0"/>
        <v>100</v>
      </c>
      <c r="F38" s="2"/>
    </row>
    <row r="39" spans="1:6" ht="21" customHeight="1">
      <c r="A39" s="7" t="s">
        <v>26</v>
      </c>
      <c r="B39" s="8">
        <v>117600</v>
      </c>
      <c r="C39" s="8">
        <v>84350</v>
      </c>
      <c r="D39" s="8">
        <f>B39-C39</f>
        <v>33250</v>
      </c>
      <c r="E39" s="8">
        <f t="shared" si="0"/>
        <v>71.72619047619048</v>
      </c>
      <c r="F39" s="2"/>
    </row>
    <row r="40" spans="1:5" ht="21" customHeight="1">
      <c r="A40" s="4" t="s">
        <v>13</v>
      </c>
      <c r="B40" s="16">
        <f>SUM(B6:B39)</f>
        <v>22374995</v>
      </c>
      <c r="C40" s="16">
        <f>SUM(C6:C39)</f>
        <v>20627736.39</v>
      </c>
      <c r="D40" s="17">
        <f>SUM(D6:D39)</f>
        <v>1747258.6099999999</v>
      </c>
      <c r="E40" s="16">
        <f t="shared" si="0"/>
        <v>92.19102122704385</v>
      </c>
    </row>
  </sheetData>
  <sheetProtection/>
  <mergeCells count="3">
    <mergeCell ref="A1:E1"/>
    <mergeCell ref="A2:E2"/>
    <mergeCell ref="A3:E3"/>
  </mergeCells>
  <printOptions/>
  <pageMargins left="0" right="0" top="0.25" bottom="0" header="0" footer="0.05"/>
  <pageSetup fitToHeight="1" fitToWidth="1" orientation="portrait" paperSize="9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ADMIN</cp:lastModifiedBy>
  <cp:lastPrinted>2018-05-15T08:45:22Z</cp:lastPrinted>
  <dcterms:created xsi:type="dcterms:W3CDTF">2015-12-18T05:13:49Z</dcterms:created>
  <dcterms:modified xsi:type="dcterms:W3CDTF">2018-05-15T08:45:59Z</dcterms:modified>
  <cp:category/>
  <cp:version/>
  <cp:contentType/>
  <cp:contentStatus/>
</cp:coreProperties>
</file>